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tr-dgesco-c1-3\3-INSEE INED\culture statistique et enseignements\ressources\"/>
    </mc:Choice>
  </mc:AlternateContent>
  <bookViews>
    <workbookView xWindow="0" yWindow="0" windowWidth="28800" windowHeight="11100" activeTab="1"/>
  </bookViews>
  <sheets>
    <sheet name="Feuil1" sheetId="1" r:id="rId1"/>
    <sheet name="Feuil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/>
  <c r="G13" i="2"/>
  <c r="G14" i="2"/>
  <c r="G15" i="2"/>
  <c r="G16" i="2"/>
  <c r="G17" i="2"/>
  <c r="G18" i="2"/>
  <c r="G19" i="2"/>
  <c r="G6" i="2"/>
  <c r="C20" i="2"/>
  <c r="D20" i="2"/>
  <c r="C17" i="1"/>
</calcChain>
</file>

<file path=xl/sharedStrings.xml><?xml version="1.0" encoding="utf-8"?>
<sst xmlns="http://schemas.openxmlformats.org/spreadsheetml/2006/main" count="41" uniqueCount="26">
  <si>
    <t>Territoires</t>
  </si>
  <si>
    <t>Nbre hab total</t>
  </si>
  <si>
    <t>Nbre hab ≥65 ans en 2021</t>
  </si>
  <si>
    <t>Part des ≥65 ans dans la population  en 2021</t>
  </si>
  <si>
    <r>
      <t>Tx évolution ≥60 ans dans la population 2015-2025</t>
    </r>
    <r>
      <rPr>
        <sz val="8"/>
        <color theme="1"/>
        <rFont val="Calibri"/>
        <family val="2"/>
        <scheme val="minor"/>
      </rPr>
      <t> </t>
    </r>
  </si>
  <si>
    <t>France</t>
  </si>
  <si>
    <t>Région ARA</t>
  </si>
  <si>
    <t>Ain</t>
  </si>
  <si>
    <t>Allier</t>
  </si>
  <si>
    <t>Ardèche</t>
  </si>
  <si>
    <t>Cantal</t>
  </si>
  <si>
    <t>Drôme</t>
  </si>
  <si>
    <t>Isère</t>
  </si>
  <si>
    <t>Loire</t>
  </si>
  <si>
    <t>Haute-Loire</t>
  </si>
  <si>
    <t>Puy-de-Dôme</t>
  </si>
  <si>
    <t>Rhône</t>
  </si>
  <si>
    <t>Savoie</t>
  </si>
  <si>
    <t>Haute-Savoie</t>
  </si>
  <si>
    <r>
      <t> </t>
    </r>
    <r>
      <rPr>
        <sz val="10"/>
        <color theme="1"/>
        <rFont val="Calibri"/>
        <family val="2"/>
        <scheme val="minor"/>
      </rPr>
      <t>Ou taux annuel moyen d’évolution 2015-2025, selon le degré de difficulté, à voir avec les maths</t>
    </r>
  </si>
  <si>
    <t>Part des ≥65 ans dans la population  en 2010</t>
  </si>
  <si>
    <t>Nbre hab total 2021</t>
  </si>
  <si>
    <t>Rhône </t>
  </si>
  <si>
    <t>France entière</t>
  </si>
  <si>
    <t>Tx évolution ≥65 ans dans la population  2010-2021</t>
  </si>
  <si>
    <t>Vérification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</si>
</sst>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4" xfId="0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3" fontId="0" fillId="0" borderId="0" xfId="0" applyNumberFormat="1"/>
    <xf numFmtId="3" fontId="0" fillId="0" borderId="4" xfId="0" applyNumberForma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5" fillId="0" borderId="0" xfId="1"/>
    <xf numFmtId="0" fontId="5" fillId="0" borderId="0" xfId="1"/>
    <xf numFmtId="0" fontId="5" fillId="0" borderId="0" xfId="1"/>
    <xf numFmtId="0" fontId="5" fillId="0" borderId="0" xfId="1"/>
    <xf numFmtId="0" fontId="5" fillId="0" borderId="0" xfId="1"/>
    <xf numFmtId="0" fontId="5" fillId="0" borderId="0" xfId="1"/>
    <xf numFmtId="0" fontId="5" fillId="0" borderId="0" xfId="1"/>
    <xf numFmtId="0" fontId="5" fillId="0" borderId="0" xfId="1"/>
    <xf numFmtId="0" fontId="5" fillId="0" borderId="0" xfId="1"/>
    <xf numFmtId="0" fontId="5" fillId="0" borderId="0" xfId="1"/>
    <xf numFmtId="0" fontId="5" fillId="0" borderId="0" xfId="1"/>
    <xf numFmtId="0" fontId="5" fillId="0" borderId="0" xfId="1"/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0" fillId="2" borderId="0" xfId="0" applyFill="1"/>
    <xf numFmtId="0" fontId="3" fillId="3" borderId="5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9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9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au2" displayName="Tableau2" ref="B5:F20" totalsRowCount="1" headerRowDxfId="11" dataDxfId="10" tableBorderDxfId="9">
  <autoFilter ref="B5:F20"/>
  <tableColumns count="5">
    <tableColumn id="1" name="Territoires" dataDxfId="8" totalsRowDxfId="4"/>
    <tableColumn id="2" name="Nbre hab total 2021" totalsRowFunction="custom" dataDxfId="7" totalsRowDxfId="0">
      <totalsRowFormula>SUM(C8:C19)</totalsRowFormula>
    </tableColumn>
    <tableColumn id="3" name="Nbre hab ≥65 ans en 2021" totalsRowFunction="custom" totalsRowDxfId="1">
      <totalsRowFormula>SUM(D8:D19)</totalsRowFormula>
    </tableColumn>
    <tableColumn id="4" name="Part des ≥65 ans dans la population  en 2021" dataDxfId="6" totalsRowDxfId="3"/>
    <tableColumn id="5" name="Tx évolution ≥65 ans dans la population  2010-2021" dataDxfId="5" totalsRow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E4" sqref="E4:E15"/>
    </sheetView>
  </sheetViews>
  <sheetFormatPr baseColWidth="10" defaultRowHeight="15" x14ac:dyDescent="0.25"/>
  <sheetData>
    <row r="1" spans="1:6" ht="90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20</v>
      </c>
    </row>
    <row r="2" spans="1:6" ht="15.75" thickBot="1" x14ac:dyDescent="0.3">
      <c r="A2" s="4" t="s">
        <v>5</v>
      </c>
      <c r="B2" s="6"/>
      <c r="C2" s="6"/>
      <c r="D2" s="6"/>
      <c r="E2" s="6"/>
    </row>
    <row r="3" spans="1:6" ht="15.75" thickBot="1" x14ac:dyDescent="0.3">
      <c r="A3" s="3" t="s">
        <v>6</v>
      </c>
      <c r="B3" s="5"/>
      <c r="C3" s="7">
        <v>1645410</v>
      </c>
      <c r="D3" s="7">
        <v>20.3</v>
      </c>
      <c r="E3" s="5"/>
    </row>
    <row r="4" spans="1:6" ht="16.5" thickBot="1" x14ac:dyDescent="0.3">
      <c r="A4" s="8" t="s">
        <v>7</v>
      </c>
      <c r="B4" s="9"/>
      <c r="C4" s="11">
        <v>121906</v>
      </c>
      <c r="D4" s="12">
        <v>18.399999999999999</v>
      </c>
      <c r="E4" s="12">
        <v>3.5</v>
      </c>
      <c r="F4" s="14">
        <v>14.9</v>
      </c>
    </row>
    <row r="5" spans="1:6" ht="16.5" thickBot="1" x14ac:dyDescent="0.3">
      <c r="A5" s="8" t="s">
        <v>8</v>
      </c>
      <c r="B5" s="9"/>
      <c r="C5" s="7">
        <v>94477</v>
      </c>
      <c r="D5" s="12">
        <v>28.2</v>
      </c>
      <c r="E5" s="12">
        <v>4.9000000000000004</v>
      </c>
      <c r="F5" s="15">
        <v>23.3</v>
      </c>
    </row>
    <row r="6" spans="1:6" ht="16.5" thickBot="1" x14ac:dyDescent="0.3">
      <c r="A6" s="8" t="s">
        <v>9</v>
      </c>
      <c r="B6" s="9"/>
      <c r="C6" s="7">
        <v>84866</v>
      </c>
      <c r="D6" s="12">
        <v>25.6</v>
      </c>
      <c r="E6" s="12">
        <v>4.9000000000000004</v>
      </c>
      <c r="F6" s="16">
        <v>20.7</v>
      </c>
    </row>
    <row r="7" spans="1:6" ht="16.5" thickBot="1" x14ac:dyDescent="0.3">
      <c r="A7" s="8" t="s">
        <v>10</v>
      </c>
      <c r="B7" s="9"/>
      <c r="C7" s="7">
        <v>143746</v>
      </c>
      <c r="D7" s="12">
        <v>28.9</v>
      </c>
      <c r="E7" s="12">
        <v>4.9000000000000004</v>
      </c>
      <c r="F7" s="17">
        <v>24</v>
      </c>
    </row>
    <row r="8" spans="1:6" ht="16.5" thickBot="1" x14ac:dyDescent="0.3">
      <c r="A8" s="8" t="s">
        <v>11</v>
      </c>
      <c r="B8" s="9"/>
      <c r="C8" s="7">
        <v>116509</v>
      </c>
      <c r="D8" s="12">
        <v>22.4</v>
      </c>
      <c r="E8" s="12">
        <v>4</v>
      </c>
      <c r="F8" s="18">
        <v>18.399999999999999</v>
      </c>
    </row>
    <row r="9" spans="1:6" ht="16.5" thickBot="1" x14ac:dyDescent="0.3">
      <c r="A9" s="8" t="s">
        <v>12</v>
      </c>
      <c r="B9" s="9"/>
      <c r="C9" s="7">
        <v>242516</v>
      </c>
      <c r="D9" s="12">
        <v>18.899999999999999</v>
      </c>
      <c r="E9" s="12">
        <v>3.7</v>
      </c>
      <c r="F9" s="19">
        <v>15.2</v>
      </c>
    </row>
    <row r="10" spans="1:6" ht="16.5" thickBot="1" x14ac:dyDescent="0.3">
      <c r="A10" s="8" t="s">
        <v>13</v>
      </c>
      <c r="B10" s="9"/>
      <c r="C10" s="7">
        <v>174921</v>
      </c>
      <c r="D10" s="12">
        <v>22.7</v>
      </c>
      <c r="E10" s="12">
        <v>3.4</v>
      </c>
      <c r="F10" s="20">
        <v>19.3</v>
      </c>
    </row>
    <row r="11" spans="1:6" ht="16.5" thickBot="1" x14ac:dyDescent="0.3">
      <c r="A11" s="8" t="s">
        <v>14</v>
      </c>
      <c r="B11" s="9"/>
      <c r="C11" s="7">
        <v>56911</v>
      </c>
      <c r="D11" s="12">
        <v>25</v>
      </c>
      <c r="E11" s="12">
        <v>4.5999999999999996</v>
      </c>
      <c r="F11" s="21">
        <v>20.399999999999999</v>
      </c>
    </row>
    <row r="12" spans="1:6" ht="16.5" thickBot="1" x14ac:dyDescent="0.3">
      <c r="A12" s="8" t="s">
        <v>15</v>
      </c>
      <c r="B12" s="9"/>
      <c r="C12" s="7">
        <v>146438</v>
      </c>
      <c r="D12" s="12">
        <v>22.1</v>
      </c>
      <c r="E12" s="12">
        <v>3.9</v>
      </c>
      <c r="F12" s="22">
        <v>18.2</v>
      </c>
    </row>
    <row r="13" spans="1:6" ht="16.5" thickBot="1" x14ac:dyDescent="0.3">
      <c r="A13" s="8" t="s">
        <v>16</v>
      </c>
      <c r="B13" s="9"/>
      <c r="C13" s="7">
        <v>326440</v>
      </c>
      <c r="D13" s="12">
        <v>17.2</v>
      </c>
      <c r="E13" s="12">
        <v>2</v>
      </c>
      <c r="F13" s="23">
        <v>15.2</v>
      </c>
    </row>
    <row r="14" spans="1:6" ht="16.5" thickBot="1" x14ac:dyDescent="0.3">
      <c r="A14" s="8" t="s">
        <v>17</v>
      </c>
      <c r="B14" s="9"/>
      <c r="C14" s="7">
        <v>128076</v>
      </c>
      <c r="D14" s="12">
        <v>21.1</v>
      </c>
      <c r="E14" s="12">
        <v>3.2</v>
      </c>
      <c r="F14" s="24">
        <v>16.899999999999999</v>
      </c>
    </row>
    <row r="15" spans="1:6" ht="16.5" thickBot="1" x14ac:dyDescent="0.3">
      <c r="A15" s="8" t="s">
        <v>18</v>
      </c>
      <c r="B15" s="9"/>
      <c r="C15" s="7">
        <v>93504</v>
      </c>
      <c r="D15" s="12">
        <v>17.3</v>
      </c>
      <c r="E15" s="12">
        <v>3</v>
      </c>
      <c r="F15" s="25">
        <v>14.3</v>
      </c>
    </row>
    <row r="16" spans="1:6" x14ac:dyDescent="0.25">
      <c r="A16" s="13" t="s">
        <v>19</v>
      </c>
    </row>
    <row r="17" spans="3:3" x14ac:dyDescent="0.25">
      <c r="C17" s="10">
        <f>SUM(C4:C15)</f>
        <v>1730310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22"/>
  <sheetViews>
    <sheetView tabSelected="1" workbookViewId="0">
      <selection activeCell="E24" sqref="E24"/>
    </sheetView>
  </sheetViews>
  <sheetFormatPr baseColWidth="10" defaultRowHeight="15" x14ac:dyDescent="0.25"/>
  <cols>
    <col min="2" max="2" width="22.42578125" customWidth="1"/>
    <col min="3" max="3" width="21.5703125" customWidth="1"/>
    <col min="4" max="4" width="27.42578125" customWidth="1"/>
    <col min="5" max="5" width="44.85546875" customWidth="1"/>
    <col min="6" max="6" width="51" customWidth="1"/>
  </cols>
  <sheetData>
    <row r="5" spans="2:7" ht="32.25" thickBot="1" x14ac:dyDescent="0.3">
      <c r="B5" s="29" t="s">
        <v>0</v>
      </c>
      <c r="C5" s="30" t="s">
        <v>21</v>
      </c>
      <c r="D5" s="30" t="s">
        <v>2</v>
      </c>
      <c r="E5" s="30" t="s">
        <v>3</v>
      </c>
      <c r="F5" s="31" t="s">
        <v>24</v>
      </c>
      <c r="G5" t="s">
        <v>25</v>
      </c>
    </row>
    <row r="6" spans="2:7" ht="16.5" thickBot="1" x14ac:dyDescent="0.3">
      <c r="B6" s="27" t="s">
        <v>23</v>
      </c>
      <c r="C6" s="26">
        <v>67697091</v>
      </c>
      <c r="D6" s="26">
        <v>13966934</v>
      </c>
      <c r="E6" s="26">
        <v>20.5</v>
      </c>
      <c r="F6" s="28">
        <v>3.7</v>
      </c>
      <c r="G6" s="35">
        <f>D6/C6*100</f>
        <v>20.631512807544418</v>
      </c>
    </row>
    <row r="7" spans="2:7" ht="16.5" thickBot="1" x14ac:dyDescent="0.3">
      <c r="B7" s="27" t="s">
        <v>6</v>
      </c>
      <c r="C7" s="26">
        <v>8090442</v>
      </c>
      <c r="D7" s="26">
        <v>1645410</v>
      </c>
      <c r="E7" s="26">
        <v>20.3</v>
      </c>
      <c r="F7" s="28">
        <v>3.3</v>
      </c>
      <c r="G7">
        <f t="shared" ref="G7:G19" si="0">D7/C7*100</f>
        <v>20.337702192290607</v>
      </c>
    </row>
    <row r="8" spans="2:7" ht="16.5" thickBot="1" x14ac:dyDescent="0.3">
      <c r="B8" s="27" t="s">
        <v>7</v>
      </c>
      <c r="C8" s="26">
        <v>662244</v>
      </c>
      <c r="D8" s="26">
        <v>121906</v>
      </c>
      <c r="E8" s="26">
        <v>18.399999999999999</v>
      </c>
      <c r="F8" s="28">
        <v>3.5</v>
      </c>
      <c r="G8">
        <f t="shared" si="0"/>
        <v>18.408018796697291</v>
      </c>
    </row>
    <row r="9" spans="2:7" ht="16.5" thickBot="1" x14ac:dyDescent="0.3">
      <c r="B9" s="27" t="s">
        <v>8</v>
      </c>
      <c r="C9" s="26">
        <v>331745</v>
      </c>
      <c r="D9" s="26">
        <v>94477</v>
      </c>
      <c r="E9" s="26">
        <v>28.2</v>
      </c>
      <c r="F9" s="28">
        <v>4.9000000000000004</v>
      </c>
      <c r="G9" s="35">
        <f t="shared" si="0"/>
        <v>28.478801489095538</v>
      </c>
    </row>
    <row r="10" spans="2:7" ht="16.5" thickBot="1" x14ac:dyDescent="0.3">
      <c r="B10" s="27" t="s">
        <v>9</v>
      </c>
      <c r="C10" s="26">
        <v>327775</v>
      </c>
      <c r="D10" s="26">
        <v>84866</v>
      </c>
      <c r="E10" s="26">
        <v>25.6</v>
      </c>
      <c r="F10" s="28">
        <v>4.9000000000000004</v>
      </c>
      <c r="G10" s="35">
        <f t="shared" si="0"/>
        <v>25.891541453741134</v>
      </c>
    </row>
    <row r="11" spans="2:7" ht="16.5" thickBot="1" x14ac:dyDescent="0.3">
      <c r="B11" s="27" t="s">
        <v>10</v>
      </c>
      <c r="C11" s="26">
        <v>143280</v>
      </c>
      <c r="D11" s="26">
        <v>41626</v>
      </c>
      <c r="E11" s="26">
        <v>28.9</v>
      </c>
      <c r="F11" s="28">
        <v>4.9000000000000004</v>
      </c>
      <c r="G11" s="35">
        <f t="shared" si="0"/>
        <v>29.052205471803461</v>
      </c>
    </row>
    <row r="12" spans="2:7" ht="16.5" thickBot="1" x14ac:dyDescent="0.3">
      <c r="B12" s="27" t="s">
        <v>11</v>
      </c>
      <c r="C12" s="26">
        <v>523122</v>
      </c>
      <c r="D12" s="26">
        <v>116509</v>
      </c>
      <c r="E12" s="26">
        <v>22.4</v>
      </c>
      <c r="F12" s="28">
        <v>4</v>
      </c>
      <c r="G12" s="35">
        <f t="shared" si="0"/>
        <v>22.271860101467727</v>
      </c>
    </row>
    <row r="13" spans="2:7" ht="16.5" thickBot="1" x14ac:dyDescent="0.3">
      <c r="B13" s="27" t="s">
        <v>12</v>
      </c>
      <c r="C13" s="26">
        <v>1271078</v>
      </c>
      <c r="D13" s="26">
        <v>242516</v>
      </c>
      <c r="E13" s="26">
        <v>18.899999999999999</v>
      </c>
      <c r="F13" s="28">
        <v>3.7</v>
      </c>
      <c r="G13" s="35">
        <f t="shared" si="0"/>
        <v>19.079552946396682</v>
      </c>
    </row>
    <row r="14" spans="2:7" ht="16.5" thickBot="1" x14ac:dyDescent="0.3">
      <c r="B14" s="27" t="s">
        <v>13</v>
      </c>
      <c r="C14" s="26">
        <v>765283</v>
      </c>
      <c r="D14" s="26">
        <v>174921</v>
      </c>
      <c r="E14" s="26">
        <v>22.7</v>
      </c>
      <c r="F14" s="28">
        <v>3.4</v>
      </c>
      <c r="G14" s="35">
        <f t="shared" si="0"/>
        <v>22.857034587204993</v>
      </c>
    </row>
    <row r="15" spans="2:7" ht="16.5" thickBot="1" x14ac:dyDescent="0.3">
      <c r="B15" s="27" t="s">
        <v>14</v>
      </c>
      <c r="C15" s="26">
        <v>227546</v>
      </c>
      <c r="D15" s="26">
        <v>56911</v>
      </c>
      <c r="E15" s="26">
        <v>25</v>
      </c>
      <c r="F15" s="28">
        <v>4.5999999999999996</v>
      </c>
      <c r="G15">
        <f t="shared" si="0"/>
        <v>25.010767053694639</v>
      </c>
    </row>
    <row r="16" spans="2:7" ht="16.5" thickBot="1" x14ac:dyDescent="0.3">
      <c r="B16" s="27" t="s">
        <v>15</v>
      </c>
      <c r="C16" s="26">
        <v>669477</v>
      </c>
      <c r="D16" s="26">
        <v>146438</v>
      </c>
      <c r="E16" s="26">
        <v>22.1</v>
      </c>
      <c r="F16" s="28">
        <v>3.9</v>
      </c>
      <c r="G16">
        <f t="shared" si="0"/>
        <v>21.873492293237856</v>
      </c>
    </row>
    <row r="17" spans="2:7" ht="16.5" thickBot="1" x14ac:dyDescent="0.3">
      <c r="B17" s="27" t="s">
        <v>22</v>
      </c>
      <c r="C17" s="26">
        <v>1892753</v>
      </c>
      <c r="D17" s="26">
        <v>326440</v>
      </c>
      <c r="E17" s="26">
        <v>17.2</v>
      </c>
      <c r="F17" s="28">
        <v>2</v>
      </c>
      <c r="G17">
        <f t="shared" si="0"/>
        <v>17.246835693827986</v>
      </c>
    </row>
    <row r="18" spans="2:7" ht="16.5" thickBot="1" x14ac:dyDescent="0.3">
      <c r="B18" s="27" t="s">
        <v>17</v>
      </c>
      <c r="C18" s="26">
        <v>437659</v>
      </c>
      <c r="D18" s="26">
        <v>93504</v>
      </c>
      <c r="E18" s="26">
        <v>21.1</v>
      </c>
      <c r="F18" s="28">
        <v>3.2</v>
      </c>
      <c r="G18">
        <f t="shared" si="0"/>
        <v>21.364578358950688</v>
      </c>
    </row>
    <row r="19" spans="2:7" ht="16.5" thickBot="1" x14ac:dyDescent="0.3">
      <c r="B19" s="32" t="s">
        <v>18</v>
      </c>
      <c r="C19" s="33">
        <v>838480</v>
      </c>
      <c r="D19" s="26">
        <v>145296</v>
      </c>
      <c r="E19" s="33">
        <v>17.3</v>
      </c>
      <c r="F19" s="34">
        <v>3</v>
      </c>
      <c r="G19">
        <f t="shared" si="0"/>
        <v>17.328499189008685</v>
      </c>
    </row>
    <row r="20" spans="2:7" ht="15.75" x14ac:dyDescent="0.25">
      <c r="B20" s="27"/>
      <c r="C20" s="36">
        <f>SUM(C8:C19)</f>
        <v>8090442</v>
      </c>
      <c r="D20" s="36">
        <f>SUM(D8:D19)</f>
        <v>1645410</v>
      </c>
      <c r="E20" s="26"/>
      <c r="F20" s="28"/>
    </row>
    <row r="21" spans="2:7" x14ac:dyDescent="0.25">
      <c r="B21" s="13"/>
    </row>
    <row r="22" spans="2:7" x14ac:dyDescent="0.25">
      <c r="B22" s="1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Davieau</dc:creator>
  <cp:lastModifiedBy>Nicolas Davieau</cp:lastModifiedBy>
  <dcterms:created xsi:type="dcterms:W3CDTF">2025-03-31T13:41:53Z</dcterms:created>
  <dcterms:modified xsi:type="dcterms:W3CDTF">2025-03-31T15:10:33Z</dcterms:modified>
</cp:coreProperties>
</file>